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cras\Desktop\"/>
    </mc:Choice>
  </mc:AlternateContent>
  <xr:revisionPtr revIDLastSave="0" documentId="13_ncr:1_{618A4A1F-E2AC-41C8-B265-2193A67F567B}" xr6:coauthVersionLast="45" xr6:coauthVersionMax="45" xr10:uidLastSave="{00000000-0000-0000-0000-000000000000}"/>
  <bookViews>
    <workbookView xWindow="-120" yWindow="-120" windowWidth="25440" windowHeight="15540" xr2:uid="{32ECA44B-CE20-496F-9079-09032CB87BD3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3" i="1" l="1"/>
  <c r="F8" i="1"/>
  <c r="F4" i="1"/>
  <c r="F5" i="1"/>
  <c r="F6" i="1"/>
  <c r="F7" i="1"/>
  <c r="F9" i="1"/>
  <c r="F10" i="1"/>
  <c r="F11" i="1"/>
  <c r="F12" i="1"/>
  <c r="F14" i="1"/>
  <c r="F16" i="1"/>
  <c r="F17" i="1"/>
  <c r="F18" i="1"/>
  <c r="F19" i="1"/>
  <c r="F20" i="1"/>
  <c r="F21" i="1"/>
  <c r="F22" i="1"/>
  <c r="F23" i="1"/>
  <c r="F24" i="1"/>
  <c r="F26" i="1"/>
  <c r="F27" i="1"/>
  <c r="F28" i="1"/>
  <c r="F29" i="1"/>
  <c r="F30" i="1"/>
  <c r="F31" i="1"/>
  <c r="F3" i="1"/>
  <c r="G7" i="1" l="1"/>
  <c r="H7" i="1" s="1"/>
  <c r="G8" i="1"/>
  <c r="G11" i="1"/>
  <c r="H11" i="1" s="1"/>
  <c r="G12" i="1"/>
  <c r="G16" i="1"/>
  <c r="H16" i="1" s="1"/>
  <c r="G19" i="1"/>
  <c r="H19" i="1" s="1"/>
  <c r="G20" i="1"/>
  <c r="H20" i="1" s="1"/>
  <c r="G23" i="1"/>
  <c r="H23" i="1" s="1"/>
  <c r="G24" i="1"/>
  <c r="H24" i="1" s="1"/>
  <c r="G27" i="1"/>
  <c r="H27" i="1" s="1"/>
  <c r="G28" i="1"/>
  <c r="H28" i="1" s="1"/>
  <c r="G31" i="1"/>
  <c r="H31" i="1" s="1"/>
  <c r="G3" i="1"/>
  <c r="H3" i="1" s="1"/>
  <c r="G4" i="1"/>
  <c r="H4" i="1" s="1"/>
  <c r="G5" i="1"/>
  <c r="H5" i="1" s="1"/>
  <c r="G6" i="1"/>
  <c r="H6" i="1" s="1"/>
  <c r="G9" i="1"/>
  <c r="H9" i="1" s="1"/>
  <c r="G10" i="1"/>
  <c r="G13" i="1"/>
  <c r="H13" i="1" s="1"/>
  <c r="G14" i="1"/>
  <c r="H14" i="1" s="1"/>
  <c r="G17" i="1"/>
  <c r="H17" i="1" s="1"/>
  <c r="G18" i="1"/>
  <c r="H18" i="1" s="1"/>
  <c r="G21" i="1"/>
  <c r="H21" i="1" s="1"/>
  <c r="G22" i="1"/>
  <c r="H22" i="1" s="1"/>
  <c r="G26" i="1"/>
  <c r="H26" i="1" s="1"/>
  <c r="G29" i="1"/>
  <c r="H29" i="1" s="1"/>
  <c r="G30" i="1"/>
  <c r="H30" i="1" s="1"/>
</calcChain>
</file>

<file path=xl/sharedStrings.xml><?xml version="1.0" encoding="utf-8"?>
<sst xmlns="http://schemas.openxmlformats.org/spreadsheetml/2006/main" count="170" uniqueCount="104">
  <si>
    <t>Saison</t>
  </si>
  <si>
    <t>Spieler</t>
  </si>
  <si>
    <t>Verein</t>
  </si>
  <si>
    <t>Tore</t>
  </si>
  <si>
    <t>Hamburger SV</t>
  </si>
  <si>
    <t>TSV 1860 München</t>
  </si>
  <si>
    <t>Borussia Dortmund</t>
  </si>
  <si>
    <t>FC Bayern München</t>
  </si>
  <si>
    <t>FC Schalke 04</t>
  </si>
  <si>
    <t>Werder Bremen</t>
  </si>
  <si>
    <t>VfL Bochum</t>
  </si>
  <si>
    <t>Eintracht Frankfurt</t>
  </si>
  <si>
    <t>Bayer 04 Leverkusen</t>
  </si>
  <si>
    <t>1996/97</t>
  </si>
  <si>
    <t>1997/98</t>
  </si>
  <si>
    <t>1998/99</t>
  </si>
  <si>
    <t>Hertha BSC</t>
  </si>
  <si>
    <t>1999/00</t>
  </si>
  <si>
    <t>2000/01</t>
  </si>
  <si>
    <t>2001/02</t>
  </si>
  <si>
    <t>2002/03</t>
  </si>
  <si>
    <t>2003/04</t>
  </si>
  <si>
    <t>2004/05</t>
  </si>
  <si>
    <t>1. FC Nürnberg</t>
  </si>
  <si>
    <t>2005/06</t>
  </si>
  <si>
    <t>2006/07</t>
  </si>
  <si>
    <t>2007/08</t>
  </si>
  <si>
    <t>2008/09</t>
  </si>
  <si>
    <t>VfL Wolfsburg</t>
  </si>
  <si>
    <t>2009/10</t>
  </si>
  <si>
    <t>2010/11</t>
  </si>
  <si>
    <t>2011/12</t>
  </si>
  <si>
    <t>2012/13</t>
  </si>
  <si>
    <t>2013/14</t>
  </si>
  <si>
    <t>2014/15</t>
  </si>
  <si>
    <t>2015/16</t>
  </si>
  <si>
    <t>2016/17</t>
  </si>
  <si>
    <t>2017/18</t>
  </si>
  <si>
    <t>2018/19</t>
  </si>
  <si>
    <t>2019/20</t>
  </si>
  <si>
    <t>Barcelona</t>
  </si>
  <si>
    <t>Vitesse</t>
  </si>
  <si>
    <t>Porto</t>
  </si>
  <si>
    <t>Sunderland</t>
  </si>
  <si>
    <t>Deportivo La Coruña</t>
  </si>
  <si>
    <t>Arsenal</t>
  </si>
  <si>
    <t>Villarreal</t>
  </si>
  <si>
    <t>Fiorentina</t>
  </si>
  <si>
    <t>Roma</t>
  </si>
  <si>
    <t>Atlético Madrid</t>
  </si>
  <si>
    <t>Real Madrid</t>
  </si>
  <si>
    <t>Liverpool</t>
  </si>
  <si>
    <t>Lazio</t>
  </si>
  <si>
    <t> Ulf Kirsten</t>
  </si>
  <si>
    <t> Michael Preetz</t>
  </si>
  <si>
    <t> Martin Max</t>
  </si>
  <si>
    <t> Thomas Christiansen</t>
  </si>
  <si>
    <t> Robert Lewandowski</t>
  </si>
  <si>
    <t> Luca Toni</t>
  </si>
  <si>
    <t> Márcio Amoroso</t>
  </si>
  <si>
    <t> Giovane Élber</t>
  </si>
  <si>
    <t> Aílton</t>
  </si>
  <si>
    <t> Grafite</t>
  </si>
  <si>
    <t> Miroslav Klose</t>
  </si>
  <si>
    <t> Mario Gómez</t>
  </si>
  <si>
    <t> Stefan Kießling</t>
  </si>
  <si>
    <t> Alex Meier</t>
  </si>
  <si>
    <t> Theofanis Gekas</t>
  </si>
  <si>
    <t> Klaas-Jan Huntelaar</t>
  </si>
  <si>
    <t>Pierre-Emerick Aubameyang</t>
  </si>
  <si>
    <t>Edin Džeko</t>
  </si>
  <si>
    <t> Marek Mintál</t>
  </si>
  <si>
    <t>Ebbe Sand</t>
  </si>
  <si>
    <t>Sergej Barbarez</t>
  </si>
  <si>
    <t>Luca Toni</t>
  </si>
  <si>
    <t>Francesco Totti</t>
  </si>
  <si>
    <t>Ciro Immobile</t>
  </si>
  <si>
    <t>Lionel Messi</t>
  </si>
  <si>
    <t>Diego Forlán</t>
  </si>
  <si>
    <t>Luis Suárez</t>
  </si>
  <si>
    <t>Thierry Henry</t>
  </si>
  <si>
    <t>Henrik Larsson</t>
  </si>
  <si>
    <t>Cristiano Ronaldo</t>
  </si>
  <si>
    <t>Ronaldo</t>
  </si>
  <si>
    <t>Mário Jardel</t>
  </si>
  <si>
    <t>Roy Makaay</t>
  </si>
  <si>
    <t>Kevin Phillips</t>
  </si>
  <si>
    <t>Nikos Machlas</t>
  </si>
  <si>
    <t>Premier League</t>
  </si>
  <si>
    <t>La Liga</t>
  </si>
  <si>
    <t>Serie A</t>
  </si>
  <si>
    <t>Primeira Liga</t>
  </si>
  <si>
    <t>Eredivisie</t>
  </si>
  <si>
    <t xml:space="preserve">Celtic </t>
  </si>
  <si>
    <t>Sporting CP</t>
  </si>
  <si>
    <t>Manchester United</t>
  </si>
  <si>
    <t xml:space="preserve">Barcelona </t>
  </si>
  <si>
    <t>Bundesliga</t>
  </si>
  <si>
    <t>Goldener Schuh</t>
  </si>
  <si>
    <t>hochgerechnete Tore</t>
  </si>
  <si>
    <t>Liga</t>
  </si>
  <si>
    <t>BL besser?</t>
  </si>
  <si>
    <t>Affenspass.de</t>
  </si>
  <si>
    <t>CC-BY-SA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</si>
</sst>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sz val="28"/>
      <color theme="1"/>
      <name val="Calibri"/>
      <family val="2"/>
      <scheme val="minor"/>
    </font>
    <font>
      <sz val="12"/>
      <name val="Calibri"/>
      <family val="2"/>
      <scheme val="minor"/>
    </font>
    <font>
      <sz val="1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2" borderId="0" xfId="0" applyFont="1" applyFill="1"/>
    <xf numFmtId="0" fontId="2" fillId="2" borderId="5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2" fontId="2" fillId="2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2" fontId="2" fillId="2" borderId="5" xfId="0" applyNumberFormat="1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2" fontId="2" fillId="2" borderId="3" xfId="0" applyNumberFormat="1" applyFont="1" applyFill="1" applyBorder="1" applyAlignment="1">
      <alignment horizontal="center" vertical="center"/>
    </xf>
    <xf numFmtId="2" fontId="2" fillId="2" borderId="5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2" fontId="2" fillId="2" borderId="8" xfId="0" applyNumberFormat="1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0" fillId="2" borderId="0" xfId="0" applyFill="1"/>
    <xf numFmtId="0" fontId="3" fillId="2" borderId="0" xfId="0" applyFont="1" applyFill="1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right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9A9DEA-857C-47F4-B922-79F24AA8375A}">
  <sheetPr>
    <pageSetUpPr fitToPage="1"/>
  </sheetPr>
  <dimension ref="A1:O48"/>
  <sheetViews>
    <sheetView tabSelected="1" zoomScaleNormal="100" workbookViewId="0">
      <selection activeCell="H1" sqref="H1"/>
    </sheetView>
  </sheetViews>
  <sheetFormatPr baseColWidth="10" defaultRowHeight="15" x14ac:dyDescent="0.25"/>
  <cols>
    <col min="3" max="3" width="49.140625" bestFit="1" customWidth="1"/>
    <col min="4" max="4" width="25.28515625" bestFit="1" customWidth="1"/>
    <col min="5" max="5" width="6.28515625" bestFit="1" customWidth="1"/>
    <col min="6" max="6" width="12.5703125" bestFit="1" customWidth="1"/>
    <col min="8" max="8" width="13" bestFit="1" customWidth="1"/>
    <col min="9" max="9" width="27.28515625" bestFit="1" customWidth="1"/>
    <col min="10" max="10" width="19.42578125" bestFit="1" customWidth="1"/>
    <col min="11" max="11" width="22.7109375" bestFit="1" customWidth="1"/>
    <col min="12" max="12" width="6.28515625" bestFit="1" customWidth="1"/>
  </cols>
  <sheetData>
    <row r="1" spans="1:15" ht="56.25" customHeight="1" thickBot="1" x14ac:dyDescent="0.3">
      <c r="A1" s="22"/>
      <c r="B1" s="22"/>
      <c r="C1" s="24" t="s">
        <v>97</v>
      </c>
      <c r="D1" s="25"/>
      <c r="E1" s="25"/>
      <c r="F1" s="25"/>
      <c r="G1" s="26"/>
      <c r="H1" s="23"/>
      <c r="I1" s="24" t="s">
        <v>98</v>
      </c>
      <c r="J1" s="25"/>
      <c r="K1" s="25"/>
      <c r="L1" s="26"/>
      <c r="M1" s="22"/>
    </row>
    <row r="2" spans="1:15" ht="19.5" thickBot="1" x14ac:dyDescent="0.3">
      <c r="A2" s="22"/>
      <c r="B2" s="29" t="s">
        <v>0</v>
      </c>
      <c r="C2" s="29" t="s">
        <v>1</v>
      </c>
      <c r="D2" s="30" t="s">
        <v>2</v>
      </c>
      <c r="E2" s="30" t="s">
        <v>3</v>
      </c>
      <c r="F2" s="27" t="s">
        <v>99</v>
      </c>
      <c r="G2" s="28"/>
      <c r="H2" s="30" t="s">
        <v>101</v>
      </c>
      <c r="I2" s="29" t="s">
        <v>1</v>
      </c>
      <c r="J2" s="30" t="s">
        <v>2</v>
      </c>
      <c r="K2" s="30" t="s">
        <v>100</v>
      </c>
      <c r="L2" s="31" t="s">
        <v>3</v>
      </c>
      <c r="M2" s="1"/>
      <c r="N2" s="1"/>
      <c r="O2" s="1"/>
    </row>
    <row r="3" spans="1:15" ht="15.75" thickBot="1" x14ac:dyDescent="0.3">
      <c r="A3" s="22"/>
      <c r="B3" s="17" t="s">
        <v>13</v>
      </c>
      <c r="C3" s="14" t="s">
        <v>53</v>
      </c>
      <c r="D3" s="14" t="s">
        <v>12</v>
      </c>
      <c r="E3" s="14">
        <v>22</v>
      </c>
      <c r="F3" s="15">
        <f>E3/34*38</f>
        <v>24.588235294117649</v>
      </c>
      <c r="G3" s="14">
        <f>ROUND(F3,0)</f>
        <v>25</v>
      </c>
      <c r="H3" s="17">
        <f>IF(G3&gt;L3,1,0)</f>
        <v>0</v>
      </c>
      <c r="I3" s="14" t="s">
        <v>83</v>
      </c>
      <c r="J3" s="14" t="s">
        <v>40</v>
      </c>
      <c r="K3" s="14" t="s">
        <v>89</v>
      </c>
      <c r="L3" s="16">
        <v>34</v>
      </c>
      <c r="M3" s="1"/>
      <c r="N3" s="1"/>
      <c r="O3" s="1"/>
    </row>
    <row r="4" spans="1:15" ht="15.75" thickBot="1" x14ac:dyDescent="0.3">
      <c r="A4" s="22"/>
      <c r="B4" s="17" t="s">
        <v>14</v>
      </c>
      <c r="C4" s="14" t="s">
        <v>53</v>
      </c>
      <c r="D4" s="14" t="s">
        <v>12</v>
      </c>
      <c r="E4" s="14">
        <v>22</v>
      </c>
      <c r="F4" s="15">
        <f>E4/34*38</f>
        <v>24.588235294117649</v>
      </c>
      <c r="G4" s="14">
        <f t="shared" ref="G4:G31" si="0">ROUND(F4,0)</f>
        <v>25</v>
      </c>
      <c r="H4" s="17">
        <f>IF(G4&gt;L4,1,0)</f>
        <v>0</v>
      </c>
      <c r="I4" s="14" t="s">
        <v>87</v>
      </c>
      <c r="J4" s="14" t="s">
        <v>41</v>
      </c>
      <c r="K4" s="14" t="s">
        <v>92</v>
      </c>
      <c r="L4" s="16">
        <v>34</v>
      </c>
      <c r="M4" s="1"/>
      <c r="N4" s="1"/>
      <c r="O4" s="1"/>
    </row>
    <row r="5" spans="1:15" ht="15.75" thickBot="1" x14ac:dyDescent="0.3">
      <c r="A5" s="22"/>
      <c r="B5" s="17" t="s">
        <v>15</v>
      </c>
      <c r="C5" s="14" t="s">
        <v>54</v>
      </c>
      <c r="D5" s="14" t="s">
        <v>16</v>
      </c>
      <c r="E5" s="14">
        <v>23</v>
      </c>
      <c r="F5" s="15">
        <f>E5/34*38</f>
        <v>25.705882352941178</v>
      </c>
      <c r="G5" s="14">
        <f t="shared" si="0"/>
        <v>26</v>
      </c>
      <c r="H5" s="17">
        <f>IF(G5&gt;L5,1,0)</f>
        <v>0</v>
      </c>
      <c r="I5" s="14" t="s">
        <v>84</v>
      </c>
      <c r="J5" s="14" t="s">
        <v>42</v>
      </c>
      <c r="K5" s="14" t="s">
        <v>91</v>
      </c>
      <c r="L5" s="16">
        <v>36</v>
      </c>
      <c r="M5" s="1"/>
      <c r="N5" s="1"/>
      <c r="O5" s="1"/>
    </row>
    <row r="6" spans="1:15" ht="15.75" thickBot="1" x14ac:dyDescent="0.3">
      <c r="A6" s="22"/>
      <c r="B6" s="17" t="s">
        <v>17</v>
      </c>
      <c r="C6" s="14" t="s">
        <v>55</v>
      </c>
      <c r="D6" s="14" t="s">
        <v>5</v>
      </c>
      <c r="E6" s="14">
        <v>19</v>
      </c>
      <c r="F6" s="15">
        <f>E6/34*38</f>
        <v>21.235294117647058</v>
      </c>
      <c r="G6" s="14">
        <f t="shared" si="0"/>
        <v>21</v>
      </c>
      <c r="H6" s="17">
        <f>IF(G6&gt;L6,1,0)</f>
        <v>0</v>
      </c>
      <c r="I6" s="14" t="s">
        <v>86</v>
      </c>
      <c r="J6" s="14" t="s">
        <v>43</v>
      </c>
      <c r="K6" s="14" t="s">
        <v>88</v>
      </c>
      <c r="L6" s="16">
        <v>30</v>
      </c>
      <c r="M6" s="1"/>
      <c r="N6" s="1"/>
      <c r="O6" s="1"/>
    </row>
    <row r="7" spans="1:15" x14ac:dyDescent="0.25">
      <c r="A7" s="22"/>
      <c r="B7" s="18" t="s">
        <v>18</v>
      </c>
      <c r="C7" s="3" t="s">
        <v>73</v>
      </c>
      <c r="D7" s="3" t="s">
        <v>4</v>
      </c>
      <c r="E7" s="3">
        <v>22</v>
      </c>
      <c r="F7" s="4">
        <f>E7/34*38</f>
        <v>24.588235294117649</v>
      </c>
      <c r="G7" s="3">
        <f t="shared" si="0"/>
        <v>25</v>
      </c>
      <c r="H7" s="20">
        <f>IF(G7&gt;L7,1,0)</f>
        <v>0</v>
      </c>
      <c r="I7" s="9" t="s">
        <v>81</v>
      </c>
      <c r="J7" s="9" t="s">
        <v>93</v>
      </c>
      <c r="K7" s="9" t="s">
        <v>88</v>
      </c>
      <c r="L7" s="12">
        <v>35</v>
      </c>
      <c r="M7" s="1"/>
      <c r="N7" s="1"/>
      <c r="O7" s="1"/>
    </row>
    <row r="8" spans="1:15" ht="15.75" thickBot="1" x14ac:dyDescent="0.3">
      <c r="A8" s="22"/>
      <c r="B8" s="19"/>
      <c r="C8" s="6" t="s">
        <v>72</v>
      </c>
      <c r="D8" s="6" t="s">
        <v>8</v>
      </c>
      <c r="E8" s="6">
        <v>22</v>
      </c>
      <c r="F8" s="7">
        <f>E8/34*38</f>
        <v>24.588235294117649</v>
      </c>
      <c r="G8" s="6">
        <f t="shared" si="0"/>
        <v>25</v>
      </c>
      <c r="H8" s="21">
        <v>0</v>
      </c>
      <c r="I8" s="2"/>
      <c r="J8" s="2"/>
      <c r="K8" s="2"/>
      <c r="L8" s="13"/>
      <c r="M8" s="1"/>
      <c r="N8" s="1"/>
      <c r="O8" s="1"/>
    </row>
    <row r="9" spans="1:15" x14ac:dyDescent="0.25">
      <c r="A9" s="22"/>
      <c r="B9" s="18" t="s">
        <v>19</v>
      </c>
      <c r="C9" s="3" t="s">
        <v>59</v>
      </c>
      <c r="D9" s="3" t="s">
        <v>6</v>
      </c>
      <c r="E9" s="3">
        <v>18</v>
      </c>
      <c r="F9" s="4">
        <f>E9/34*38</f>
        <v>20.117647058823529</v>
      </c>
      <c r="G9" s="3">
        <f t="shared" si="0"/>
        <v>20</v>
      </c>
      <c r="H9" s="20">
        <f>IF(G9&gt;L9,1,0)</f>
        <v>0</v>
      </c>
      <c r="I9" s="9" t="s">
        <v>84</v>
      </c>
      <c r="J9" s="9" t="s">
        <v>94</v>
      </c>
      <c r="K9" s="9" t="s">
        <v>91</v>
      </c>
      <c r="L9" s="12">
        <v>42</v>
      </c>
      <c r="M9" s="1"/>
      <c r="N9" s="1"/>
      <c r="O9" s="1"/>
    </row>
    <row r="10" spans="1:15" ht="15.75" thickBot="1" x14ac:dyDescent="0.3">
      <c r="A10" s="22"/>
      <c r="B10" s="19"/>
      <c r="C10" s="6" t="s">
        <v>55</v>
      </c>
      <c r="D10" s="6" t="s">
        <v>5</v>
      </c>
      <c r="E10" s="6">
        <v>18</v>
      </c>
      <c r="F10" s="7">
        <f>E10/34*38</f>
        <v>20.117647058823529</v>
      </c>
      <c r="G10" s="6">
        <f t="shared" si="0"/>
        <v>20</v>
      </c>
      <c r="H10" s="21">
        <v>0</v>
      </c>
      <c r="I10" s="2"/>
      <c r="J10" s="2"/>
      <c r="K10" s="2"/>
      <c r="L10" s="13"/>
      <c r="M10" s="1"/>
      <c r="N10" s="1"/>
      <c r="O10" s="1"/>
    </row>
    <row r="11" spans="1:15" x14ac:dyDescent="0.25">
      <c r="A11" s="22"/>
      <c r="B11" s="18" t="s">
        <v>20</v>
      </c>
      <c r="C11" s="3" t="s">
        <v>56</v>
      </c>
      <c r="D11" s="3" t="s">
        <v>10</v>
      </c>
      <c r="E11" s="3">
        <v>21</v>
      </c>
      <c r="F11" s="4">
        <f>E11/34*38</f>
        <v>23.47058823529412</v>
      </c>
      <c r="G11" s="3">
        <f t="shared" si="0"/>
        <v>23</v>
      </c>
      <c r="H11" s="20">
        <f>IF(G11&gt;L11,1,0)</f>
        <v>0</v>
      </c>
      <c r="I11" s="9" t="s">
        <v>85</v>
      </c>
      <c r="J11" s="9" t="s">
        <v>44</v>
      </c>
      <c r="K11" s="9" t="s">
        <v>89</v>
      </c>
      <c r="L11" s="12">
        <v>29</v>
      </c>
      <c r="M11" s="1"/>
      <c r="N11" s="1"/>
      <c r="O11" s="1"/>
    </row>
    <row r="12" spans="1:15" ht="15.75" thickBot="1" x14ac:dyDescent="0.3">
      <c r="A12" s="22"/>
      <c r="B12" s="19"/>
      <c r="C12" s="6" t="s">
        <v>60</v>
      </c>
      <c r="D12" s="6" t="s">
        <v>7</v>
      </c>
      <c r="E12" s="6">
        <v>21</v>
      </c>
      <c r="F12" s="7">
        <f>E12/34*38</f>
        <v>23.47058823529412</v>
      </c>
      <c r="G12" s="6">
        <f t="shared" si="0"/>
        <v>23</v>
      </c>
      <c r="H12" s="21">
        <v>0</v>
      </c>
      <c r="I12" s="2"/>
      <c r="J12" s="2"/>
      <c r="K12" s="2"/>
      <c r="L12" s="13"/>
      <c r="M12" s="1"/>
      <c r="N12" s="1"/>
      <c r="O12" s="1"/>
    </row>
    <row r="13" spans="1:15" ht="15.75" thickBot="1" x14ac:dyDescent="0.3">
      <c r="A13" s="22"/>
      <c r="B13" s="17" t="s">
        <v>21</v>
      </c>
      <c r="C13" s="14" t="s">
        <v>61</v>
      </c>
      <c r="D13" s="14" t="s">
        <v>9</v>
      </c>
      <c r="E13" s="14">
        <v>28</v>
      </c>
      <c r="F13" s="15">
        <f>E13/34*38</f>
        <v>31.294117647058822</v>
      </c>
      <c r="G13" s="14">
        <f t="shared" si="0"/>
        <v>31</v>
      </c>
      <c r="H13" s="17">
        <f>IF(G13&gt;L13,1,0)</f>
        <v>1</v>
      </c>
      <c r="I13" s="14" t="s">
        <v>80</v>
      </c>
      <c r="J13" s="14" t="s">
        <v>45</v>
      </c>
      <c r="K13" s="14" t="s">
        <v>88</v>
      </c>
      <c r="L13" s="16">
        <v>30</v>
      </c>
      <c r="M13" s="1"/>
      <c r="N13" s="1"/>
      <c r="O13" s="1"/>
    </row>
    <row r="14" spans="1:15" x14ac:dyDescent="0.25">
      <c r="A14" s="22"/>
      <c r="B14" s="18" t="s">
        <v>22</v>
      </c>
      <c r="C14" s="9" t="s">
        <v>71</v>
      </c>
      <c r="D14" s="9" t="s">
        <v>23</v>
      </c>
      <c r="E14" s="9">
        <v>24</v>
      </c>
      <c r="F14" s="10">
        <f>E14/34*38</f>
        <v>26.823529411764707</v>
      </c>
      <c r="G14" s="9">
        <f t="shared" si="0"/>
        <v>27</v>
      </c>
      <c r="H14" s="18">
        <f>IF(G14&gt;L14,1,0)</f>
        <v>1</v>
      </c>
      <c r="I14" s="3" t="s">
        <v>80</v>
      </c>
      <c r="J14" s="3" t="s">
        <v>45</v>
      </c>
      <c r="K14" s="3" t="s">
        <v>88</v>
      </c>
      <c r="L14" s="5">
        <v>25</v>
      </c>
      <c r="M14" s="1"/>
      <c r="N14" s="1"/>
      <c r="O14" s="1"/>
    </row>
    <row r="15" spans="1:15" ht="15.75" thickBot="1" x14ac:dyDescent="0.3">
      <c r="A15" s="22"/>
      <c r="B15" s="19"/>
      <c r="C15" s="2"/>
      <c r="D15" s="2"/>
      <c r="E15" s="2"/>
      <c r="F15" s="11"/>
      <c r="G15" s="2"/>
      <c r="H15" s="19"/>
      <c r="I15" s="6" t="s">
        <v>78</v>
      </c>
      <c r="J15" s="6" t="s">
        <v>46</v>
      </c>
      <c r="K15" s="6" t="s">
        <v>89</v>
      </c>
      <c r="L15" s="8">
        <v>25</v>
      </c>
      <c r="M15" s="1"/>
      <c r="N15" s="1"/>
      <c r="O15" s="1"/>
    </row>
    <row r="16" spans="1:15" ht="15.75" thickBot="1" x14ac:dyDescent="0.3">
      <c r="A16" s="22"/>
      <c r="B16" s="17" t="s">
        <v>24</v>
      </c>
      <c r="C16" s="14" t="s">
        <v>63</v>
      </c>
      <c r="D16" s="14" t="s">
        <v>9</v>
      </c>
      <c r="E16" s="14">
        <v>25</v>
      </c>
      <c r="F16" s="15">
        <f>E16/34*38</f>
        <v>27.941176470588239</v>
      </c>
      <c r="G16" s="14">
        <f t="shared" si="0"/>
        <v>28</v>
      </c>
      <c r="H16" s="17">
        <f>IF(G16&gt;L16,1,0)</f>
        <v>0</v>
      </c>
      <c r="I16" s="14" t="s">
        <v>74</v>
      </c>
      <c r="J16" s="14" t="s">
        <v>47</v>
      </c>
      <c r="K16" s="14" t="s">
        <v>90</v>
      </c>
      <c r="L16" s="16">
        <v>31</v>
      </c>
      <c r="M16" s="1"/>
      <c r="N16" s="1"/>
      <c r="O16" s="1"/>
    </row>
    <row r="17" spans="1:15" ht="15.75" thickBot="1" x14ac:dyDescent="0.3">
      <c r="A17" s="22"/>
      <c r="B17" s="17" t="s">
        <v>25</v>
      </c>
      <c r="C17" s="14" t="s">
        <v>67</v>
      </c>
      <c r="D17" s="14" t="s">
        <v>10</v>
      </c>
      <c r="E17" s="14">
        <v>20</v>
      </c>
      <c r="F17" s="15">
        <f>E17/34*38</f>
        <v>22.352941176470591</v>
      </c>
      <c r="G17" s="14">
        <f t="shared" si="0"/>
        <v>22</v>
      </c>
      <c r="H17" s="17">
        <f>IF(G17&gt;L17,1,0)</f>
        <v>0</v>
      </c>
      <c r="I17" s="14" t="s">
        <v>75</v>
      </c>
      <c r="J17" s="14" t="s">
        <v>48</v>
      </c>
      <c r="K17" s="14" t="s">
        <v>90</v>
      </c>
      <c r="L17" s="16">
        <v>26</v>
      </c>
      <c r="M17" s="1"/>
      <c r="N17" s="1"/>
      <c r="O17" s="1"/>
    </row>
    <row r="18" spans="1:15" ht="15.75" thickBot="1" x14ac:dyDescent="0.3">
      <c r="A18" s="22"/>
      <c r="B18" s="17" t="s">
        <v>26</v>
      </c>
      <c r="C18" s="14" t="s">
        <v>58</v>
      </c>
      <c r="D18" s="14" t="s">
        <v>7</v>
      </c>
      <c r="E18" s="14">
        <v>24</v>
      </c>
      <c r="F18" s="15">
        <f>E18/34*38</f>
        <v>26.823529411764707</v>
      </c>
      <c r="G18" s="14">
        <f t="shared" si="0"/>
        <v>27</v>
      </c>
      <c r="H18" s="17">
        <f>IF(G18&gt;L18,1,0)</f>
        <v>0</v>
      </c>
      <c r="I18" s="14" t="s">
        <v>82</v>
      </c>
      <c r="J18" s="14" t="s">
        <v>95</v>
      </c>
      <c r="K18" s="14" t="s">
        <v>88</v>
      </c>
      <c r="L18" s="16">
        <v>31</v>
      </c>
      <c r="M18" s="1"/>
      <c r="N18" s="1"/>
      <c r="O18" s="1"/>
    </row>
    <row r="19" spans="1:15" ht="15.75" thickBot="1" x14ac:dyDescent="0.3">
      <c r="A19" s="22"/>
      <c r="B19" s="17" t="s">
        <v>27</v>
      </c>
      <c r="C19" s="14" t="s">
        <v>62</v>
      </c>
      <c r="D19" s="14" t="s">
        <v>28</v>
      </c>
      <c r="E19" s="14">
        <v>28</v>
      </c>
      <c r="F19" s="15">
        <f>E19/34*38</f>
        <v>31.294117647058822</v>
      </c>
      <c r="G19" s="14">
        <f t="shared" si="0"/>
        <v>31</v>
      </c>
      <c r="H19" s="17">
        <f>IF(G19&gt;L19,1,0)</f>
        <v>0</v>
      </c>
      <c r="I19" s="14" t="s">
        <v>78</v>
      </c>
      <c r="J19" s="14" t="s">
        <v>49</v>
      </c>
      <c r="K19" s="14" t="s">
        <v>89</v>
      </c>
      <c r="L19" s="16">
        <v>32</v>
      </c>
      <c r="M19" s="1"/>
      <c r="N19" s="1"/>
      <c r="O19" s="1"/>
    </row>
    <row r="20" spans="1:15" ht="15.75" thickBot="1" x14ac:dyDescent="0.3">
      <c r="A20" s="22"/>
      <c r="B20" s="17" t="s">
        <v>29</v>
      </c>
      <c r="C20" s="14" t="s">
        <v>70</v>
      </c>
      <c r="D20" s="14" t="s">
        <v>28</v>
      </c>
      <c r="E20" s="14">
        <v>22</v>
      </c>
      <c r="F20" s="15">
        <f>E20/34*38</f>
        <v>24.588235294117649</v>
      </c>
      <c r="G20" s="14">
        <f t="shared" si="0"/>
        <v>25</v>
      </c>
      <c r="H20" s="17">
        <f>IF(G20&gt;L20,1,0)</f>
        <v>0</v>
      </c>
      <c r="I20" s="14" t="s">
        <v>77</v>
      </c>
      <c r="J20" s="14" t="s">
        <v>40</v>
      </c>
      <c r="K20" s="14" t="s">
        <v>89</v>
      </c>
      <c r="L20" s="16">
        <v>34</v>
      </c>
      <c r="M20" s="1"/>
      <c r="N20" s="1"/>
      <c r="O20" s="1"/>
    </row>
    <row r="21" spans="1:15" ht="15.75" thickBot="1" x14ac:dyDescent="0.3">
      <c r="A21" s="22"/>
      <c r="B21" s="17" t="s">
        <v>30</v>
      </c>
      <c r="C21" s="14" t="s">
        <v>64</v>
      </c>
      <c r="D21" s="14" t="s">
        <v>7</v>
      </c>
      <c r="E21" s="14">
        <v>28</v>
      </c>
      <c r="F21" s="15">
        <f>E21/34*38</f>
        <v>31.294117647058822</v>
      </c>
      <c r="G21" s="14">
        <f t="shared" si="0"/>
        <v>31</v>
      </c>
      <c r="H21" s="17">
        <f>IF(G21&gt;L21,1,0)</f>
        <v>0</v>
      </c>
      <c r="I21" s="14" t="s">
        <v>82</v>
      </c>
      <c r="J21" s="14" t="s">
        <v>50</v>
      </c>
      <c r="K21" s="14" t="s">
        <v>89</v>
      </c>
      <c r="L21" s="16">
        <v>40</v>
      </c>
      <c r="M21" s="1"/>
      <c r="N21" s="1"/>
      <c r="O21" s="1"/>
    </row>
    <row r="22" spans="1:15" ht="15.75" thickBot="1" x14ac:dyDescent="0.3">
      <c r="A22" s="22"/>
      <c r="B22" s="17" t="s">
        <v>31</v>
      </c>
      <c r="C22" s="14" t="s">
        <v>68</v>
      </c>
      <c r="D22" s="14" t="s">
        <v>8</v>
      </c>
      <c r="E22" s="14">
        <v>29</v>
      </c>
      <c r="F22" s="15">
        <f>E22/34*38</f>
        <v>32.411764705882355</v>
      </c>
      <c r="G22" s="14">
        <f t="shared" si="0"/>
        <v>32</v>
      </c>
      <c r="H22" s="17">
        <f>IF(G22&gt;L22,1,0)</f>
        <v>0</v>
      </c>
      <c r="I22" s="14" t="s">
        <v>77</v>
      </c>
      <c r="J22" s="14" t="s">
        <v>40</v>
      </c>
      <c r="K22" s="14" t="s">
        <v>89</v>
      </c>
      <c r="L22" s="16">
        <v>50</v>
      </c>
      <c r="M22" s="1"/>
      <c r="N22" s="1"/>
      <c r="O22" s="1"/>
    </row>
    <row r="23" spans="1:15" ht="15.75" thickBot="1" x14ac:dyDescent="0.3">
      <c r="A23" s="22"/>
      <c r="B23" s="17" t="s">
        <v>32</v>
      </c>
      <c r="C23" s="14" t="s">
        <v>65</v>
      </c>
      <c r="D23" s="14" t="s">
        <v>12</v>
      </c>
      <c r="E23" s="14">
        <v>25</v>
      </c>
      <c r="F23" s="15">
        <f>E23/34*38</f>
        <v>27.941176470588239</v>
      </c>
      <c r="G23" s="14">
        <f t="shared" si="0"/>
        <v>28</v>
      </c>
      <c r="H23" s="17">
        <f>IF(G23&gt;L23,1,0)</f>
        <v>0</v>
      </c>
      <c r="I23" s="14" t="s">
        <v>77</v>
      </c>
      <c r="J23" s="14" t="s">
        <v>96</v>
      </c>
      <c r="K23" s="14" t="s">
        <v>89</v>
      </c>
      <c r="L23" s="16">
        <v>46</v>
      </c>
      <c r="M23" s="1"/>
      <c r="N23" s="1"/>
      <c r="O23" s="1"/>
    </row>
    <row r="24" spans="1:15" x14ac:dyDescent="0.25">
      <c r="A24" s="22"/>
      <c r="B24" s="18" t="s">
        <v>33</v>
      </c>
      <c r="C24" s="9" t="s">
        <v>57</v>
      </c>
      <c r="D24" s="9" t="s">
        <v>6</v>
      </c>
      <c r="E24" s="9">
        <v>20</v>
      </c>
      <c r="F24" s="10">
        <f>E24/34*38</f>
        <v>22.352941176470591</v>
      </c>
      <c r="G24" s="9">
        <f t="shared" si="0"/>
        <v>22</v>
      </c>
      <c r="H24" s="18">
        <f>IF(G24&gt;L24,1,0)</f>
        <v>0</v>
      </c>
      <c r="I24" s="3" t="s">
        <v>79</v>
      </c>
      <c r="J24" s="3" t="s">
        <v>51</v>
      </c>
      <c r="K24" s="3" t="s">
        <v>88</v>
      </c>
      <c r="L24" s="5">
        <v>31</v>
      </c>
      <c r="M24" s="1"/>
      <c r="N24" s="1"/>
      <c r="O24" s="1"/>
    </row>
    <row r="25" spans="1:15" ht="15.75" thickBot="1" x14ac:dyDescent="0.3">
      <c r="A25" s="22"/>
      <c r="B25" s="19"/>
      <c r="C25" s="2"/>
      <c r="D25" s="2"/>
      <c r="E25" s="2"/>
      <c r="F25" s="11"/>
      <c r="G25" s="2"/>
      <c r="H25" s="19"/>
      <c r="I25" s="6" t="s">
        <v>82</v>
      </c>
      <c r="J25" s="6" t="s">
        <v>50</v>
      </c>
      <c r="K25" s="6" t="s">
        <v>89</v>
      </c>
      <c r="L25" s="8">
        <v>31</v>
      </c>
      <c r="M25" s="1"/>
      <c r="N25" s="1"/>
      <c r="O25" s="1"/>
    </row>
    <row r="26" spans="1:15" ht="15.75" thickBot="1" x14ac:dyDescent="0.3">
      <c r="A26" s="22"/>
      <c r="B26" s="17" t="s">
        <v>34</v>
      </c>
      <c r="C26" s="14" t="s">
        <v>66</v>
      </c>
      <c r="D26" s="14" t="s">
        <v>11</v>
      </c>
      <c r="E26" s="14">
        <v>19</v>
      </c>
      <c r="F26" s="15">
        <f>E26/34*38</f>
        <v>21.235294117647058</v>
      </c>
      <c r="G26" s="14">
        <f t="shared" si="0"/>
        <v>21</v>
      </c>
      <c r="H26" s="17">
        <f>IF(G26&gt;L26,1,0)</f>
        <v>0</v>
      </c>
      <c r="I26" s="14" t="s">
        <v>82</v>
      </c>
      <c r="J26" s="14" t="s">
        <v>50</v>
      </c>
      <c r="K26" s="14" t="s">
        <v>89</v>
      </c>
      <c r="L26" s="16">
        <v>48</v>
      </c>
      <c r="M26" s="1"/>
      <c r="N26" s="1"/>
      <c r="O26" s="1"/>
    </row>
    <row r="27" spans="1:15" ht="15.75" thickBot="1" x14ac:dyDescent="0.3">
      <c r="A27" s="22"/>
      <c r="B27" s="17" t="s">
        <v>35</v>
      </c>
      <c r="C27" s="14" t="s">
        <v>57</v>
      </c>
      <c r="D27" s="14" t="s">
        <v>7</v>
      </c>
      <c r="E27" s="14">
        <v>30</v>
      </c>
      <c r="F27" s="15">
        <f>E27/34*38</f>
        <v>33.529411764705884</v>
      </c>
      <c r="G27" s="14">
        <f t="shared" si="0"/>
        <v>34</v>
      </c>
      <c r="H27" s="17">
        <f>IF(G27&gt;L27,1,0)</f>
        <v>0</v>
      </c>
      <c r="I27" s="14" t="s">
        <v>79</v>
      </c>
      <c r="J27" s="14" t="s">
        <v>96</v>
      </c>
      <c r="K27" s="14" t="s">
        <v>89</v>
      </c>
      <c r="L27" s="16">
        <v>40</v>
      </c>
      <c r="M27" s="1"/>
      <c r="N27" s="1"/>
      <c r="O27" s="1"/>
    </row>
    <row r="28" spans="1:15" ht="15.75" thickBot="1" x14ac:dyDescent="0.3">
      <c r="A28" s="22"/>
      <c r="B28" s="17" t="s">
        <v>36</v>
      </c>
      <c r="C28" s="14" t="s">
        <v>69</v>
      </c>
      <c r="D28" s="14" t="s">
        <v>6</v>
      </c>
      <c r="E28" s="14">
        <v>31</v>
      </c>
      <c r="F28" s="15">
        <f>E28/34*38</f>
        <v>34.647058823529413</v>
      </c>
      <c r="G28" s="14">
        <f t="shared" si="0"/>
        <v>35</v>
      </c>
      <c r="H28" s="17">
        <f>IF(G28&gt;L28,1,0)</f>
        <v>0</v>
      </c>
      <c r="I28" s="14" t="s">
        <v>77</v>
      </c>
      <c r="J28" s="14" t="s">
        <v>40</v>
      </c>
      <c r="K28" s="14" t="s">
        <v>89</v>
      </c>
      <c r="L28" s="16">
        <v>37</v>
      </c>
      <c r="M28" s="1"/>
      <c r="N28" s="1"/>
      <c r="O28" s="1"/>
    </row>
    <row r="29" spans="1:15" ht="15.75" thickBot="1" x14ac:dyDescent="0.3">
      <c r="A29" s="22"/>
      <c r="B29" s="17" t="s">
        <v>37</v>
      </c>
      <c r="C29" s="14" t="s">
        <v>57</v>
      </c>
      <c r="D29" s="14" t="s">
        <v>7</v>
      </c>
      <c r="E29" s="14">
        <v>29</v>
      </c>
      <c r="F29" s="15">
        <f>E29/34*38</f>
        <v>32.411764705882355</v>
      </c>
      <c r="G29" s="14">
        <f t="shared" si="0"/>
        <v>32</v>
      </c>
      <c r="H29" s="17">
        <f>IF(G29&gt;L29,1,0)</f>
        <v>0</v>
      </c>
      <c r="I29" s="14" t="s">
        <v>77</v>
      </c>
      <c r="J29" s="14" t="s">
        <v>96</v>
      </c>
      <c r="K29" s="14" t="s">
        <v>89</v>
      </c>
      <c r="L29" s="16">
        <v>34</v>
      </c>
      <c r="M29" s="1"/>
      <c r="N29" s="1"/>
      <c r="O29" s="1"/>
    </row>
    <row r="30" spans="1:15" ht="15.75" thickBot="1" x14ac:dyDescent="0.3">
      <c r="A30" s="22"/>
      <c r="B30" s="17" t="s">
        <v>38</v>
      </c>
      <c r="C30" s="14" t="s">
        <v>57</v>
      </c>
      <c r="D30" s="14" t="s">
        <v>7</v>
      </c>
      <c r="E30" s="14">
        <v>22</v>
      </c>
      <c r="F30" s="15">
        <f>E30/34*38</f>
        <v>24.588235294117649</v>
      </c>
      <c r="G30" s="14">
        <f t="shared" si="0"/>
        <v>25</v>
      </c>
      <c r="H30" s="17">
        <f>IF(G30&gt;L30,1,0)</f>
        <v>0</v>
      </c>
      <c r="I30" s="14" t="s">
        <v>77</v>
      </c>
      <c r="J30" s="14" t="s">
        <v>96</v>
      </c>
      <c r="K30" s="14" t="s">
        <v>89</v>
      </c>
      <c r="L30" s="16">
        <v>36</v>
      </c>
      <c r="M30" s="1"/>
      <c r="N30" s="1"/>
      <c r="O30" s="1"/>
    </row>
    <row r="31" spans="1:15" ht="15.75" thickBot="1" x14ac:dyDescent="0.3">
      <c r="A31" s="22"/>
      <c r="B31" s="17" t="s">
        <v>39</v>
      </c>
      <c r="C31" s="14" t="s">
        <v>57</v>
      </c>
      <c r="D31" s="14" t="s">
        <v>7</v>
      </c>
      <c r="E31" s="14">
        <v>34</v>
      </c>
      <c r="F31" s="15">
        <f>E31/34*38</f>
        <v>38</v>
      </c>
      <c r="G31" s="14">
        <f t="shared" si="0"/>
        <v>38</v>
      </c>
      <c r="H31" s="17">
        <f>IF(G31&gt;L31,1,0)</f>
        <v>1</v>
      </c>
      <c r="I31" s="14" t="s">
        <v>76</v>
      </c>
      <c r="J31" s="14" t="s">
        <v>52</v>
      </c>
      <c r="K31" s="14" t="s">
        <v>90</v>
      </c>
      <c r="L31" s="16">
        <v>36</v>
      </c>
      <c r="M31" s="1"/>
      <c r="N31" s="1"/>
      <c r="O31" s="1"/>
    </row>
    <row r="32" spans="1:15" ht="10.5" customHeight="1" x14ac:dyDescent="0.25">
      <c r="A32" s="22"/>
      <c r="B32" s="1"/>
      <c r="C32" s="1"/>
      <c r="D32" s="1"/>
      <c r="E32" s="1"/>
      <c r="F32" s="1"/>
      <c r="G32" s="1"/>
      <c r="H32" s="1"/>
      <c r="I32" s="1"/>
      <c r="J32" s="22"/>
      <c r="K32" s="22"/>
      <c r="L32" s="1"/>
      <c r="M32" s="1"/>
      <c r="N32" s="1"/>
      <c r="O32" s="1"/>
    </row>
    <row r="33" spans="1:15" x14ac:dyDescent="0.25">
      <c r="A33" s="22"/>
      <c r="B33" s="1"/>
      <c r="C33" s="1"/>
      <c r="D33" s="1"/>
      <c r="E33" s="1"/>
      <c r="F33" s="1"/>
      <c r="G33" s="1"/>
      <c r="H33" s="1"/>
      <c r="I33" s="1"/>
      <c r="J33" s="32" t="s">
        <v>103</v>
      </c>
      <c r="K33" s="1" t="s">
        <v>102</v>
      </c>
      <c r="L33" s="1"/>
      <c r="M33" s="1"/>
      <c r="N33" s="1"/>
      <c r="O33" s="1"/>
    </row>
    <row r="34" spans="1:15" x14ac:dyDescent="0.25">
      <c r="A34" s="22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</row>
    <row r="35" spans="1:15" x14ac:dyDescent="0.25">
      <c r="A35" s="22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</row>
    <row r="36" spans="1:15" x14ac:dyDescent="0.25">
      <c r="A36" s="22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</row>
    <row r="37" spans="1:15" x14ac:dyDescent="0.25">
      <c r="A37" s="22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</row>
    <row r="38" spans="1:15" x14ac:dyDescent="0.25">
      <c r="A38" s="22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</row>
    <row r="39" spans="1:15" x14ac:dyDescent="0.25">
      <c r="A39" s="22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</row>
    <row r="40" spans="1:15" x14ac:dyDescent="0.25">
      <c r="A40" s="22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</row>
    <row r="41" spans="1:15" x14ac:dyDescent="0.25">
      <c r="A41" s="22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</row>
    <row r="42" spans="1:15" x14ac:dyDescent="0.25">
      <c r="A42" s="22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</row>
    <row r="43" spans="1:15" x14ac:dyDescent="0.25">
      <c r="A43" s="22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</row>
    <row r="44" spans="1:15" x14ac:dyDescent="0.25">
      <c r="A44" s="22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</row>
    <row r="45" spans="1:15" x14ac:dyDescent="0.25">
      <c r="A45" s="22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</row>
    <row r="46" spans="1:15" x14ac:dyDescent="0.25">
      <c r="A46" s="22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</row>
    <row r="47" spans="1:15" x14ac:dyDescent="0.25">
      <c r="A47" s="22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</row>
    <row r="48" spans="1:15" x14ac:dyDescent="0.25">
      <c r="A48" s="22"/>
    </row>
  </sheetData>
  <mergeCells count="32">
    <mergeCell ref="K9:K10"/>
    <mergeCell ref="L9:L10"/>
    <mergeCell ref="C1:G1"/>
    <mergeCell ref="I1:L1"/>
    <mergeCell ref="F2:G2"/>
    <mergeCell ref="I7:I8"/>
    <mergeCell ref="J7:J8"/>
    <mergeCell ref="K7:K8"/>
    <mergeCell ref="L7:L8"/>
    <mergeCell ref="I11:I12"/>
    <mergeCell ref="J11:J12"/>
    <mergeCell ref="K11:K12"/>
    <mergeCell ref="L11:L12"/>
    <mergeCell ref="I9:I10"/>
    <mergeCell ref="J9:J10"/>
    <mergeCell ref="H14:H15"/>
    <mergeCell ref="C14:C15"/>
    <mergeCell ref="B24:B25"/>
    <mergeCell ref="C24:C25"/>
    <mergeCell ref="D24:D25"/>
    <mergeCell ref="E24:E25"/>
    <mergeCell ref="F24:F25"/>
    <mergeCell ref="G24:G25"/>
    <mergeCell ref="H24:H25"/>
    <mergeCell ref="B9:B10"/>
    <mergeCell ref="B7:B8"/>
    <mergeCell ref="B14:B15"/>
    <mergeCell ref="B11:B12"/>
    <mergeCell ref="G14:G15"/>
    <mergeCell ref="F14:F15"/>
    <mergeCell ref="E14:E15"/>
    <mergeCell ref="D14:D15"/>
  </mergeCells>
  <phoneticPr fontId="1" type="noConversion"/>
  <conditionalFormatting sqref="H3:H14 H16:H24 H26:H31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3:H31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3:L31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3:E31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8740157499999996" bottom="0.78740157499999996" header="0.3" footer="0.3"/>
  <pageSetup paperSize="9" scale="52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Crass</dc:creator>
  <cp:lastModifiedBy>Michael Crass</cp:lastModifiedBy>
  <cp:lastPrinted>2020-08-04T17:13:16Z</cp:lastPrinted>
  <dcterms:created xsi:type="dcterms:W3CDTF">2020-08-04T06:17:24Z</dcterms:created>
  <dcterms:modified xsi:type="dcterms:W3CDTF">2020-08-04T18:48:22Z</dcterms:modified>
</cp:coreProperties>
</file>